
<file path=[Content_Types].xml><?xml version="1.0" encoding="utf-8"?>
<Types xmlns="http://schemas.openxmlformats.org/package/2006/content-types">
  <Default Extension="svg" ContentType="application/octet-stream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АУДИТ 2026-2028 гг\Аудит в ЕИС\"/>
    </mc:Choice>
  </mc:AlternateContent>
  <bookViews>
    <workbookView xWindow="0" yWindow="0" windowWidth="28800" windowHeight="11835"/>
  </bookViews>
  <sheets>
    <sheet name="Расчет НМЦД" sheetId="1" r:id="rId1"/>
  </sheets>
  <definedNames>
    <definedName name="_xlnm._FilterDatabase" localSheetId="0" hidden="1">'Расчет НМЦД'!$A$2:$D$6</definedName>
    <definedName name="_xlnm.Print_Area" localSheetId="0">'Расчет НМЦД'!$A$1:$L$10</definedName>
  </definedNames>
  <calcPr calcId="162913"/>
</workbook>
</file>

<file path=xl/calcChain.xml><?xml version="1.0" encoding="utf-8"?>
<calcChain xmlns="http://schemas.openxmlformats.org/spreadsheetml/2006/main">
  <c r="I4" i="1" l="1"/>
  <c r="L4" i="1" s="1"/>
  <c r="L7" i="1" s="1"/>
  <c r="J4" i="1" l="1"/>
  <c r="K4" i="1" s="1"/>
</calcChain>
</file>

<file path=xl/sharedStrings.xml><?xml version="1.0" encoding="utf-8"?>
<sst xmlns="http://schemas.openxmlformats.org/spreadsheetml/2006/main" count="18" uniqueCount="18">
  <si>
    <t>Расчет (обоснование) начальной (максимальной) цены договора - НМЦД</t>
  </si>
  <si>
    <t>№ п/п</t>
  </si>
  <si>
    <t>Наименование товара, работы, услуги</t>
  </si>
  <si>
    <t>Ед. изм</t>
  </si>
  <si>
    <t xml:space="preserve">Кол-во </t>
  </si>
  <si>
    <r>
      <t xml:space="preserve">Источники ценовое информации </t>
    </r>
    <r>
      <rPr>
        <i/>
        <sz val="12"/>
        <color indexed="2"/>
        <rFont val="Arial Narrow"/>
        <family val="2"/>
        <charset val="204"/>
      </rPr>
      <t>(должно быть не менее трех)</t>
    </r>
  </si>
  <si>
    <t>Однородность совокупности значений выявленных цен, используемых в расчете НМЦД</t>
  </si>
  <si>
    <t>НМЦД</t>
  </si>
  <si>
    <t xml:space="preserve">Источник ценовой информации
№ 1 </t>
  </si>
  <si>
    <t xml:space="preserve">Источник ценовой информации 
№ 2 </t>
  </si>
  <si>
    <t xml:space="preserve">Источник ценовой информации 
№ 3 </t>
  </si>
  <si>
    <t xml:space="preserve">Источник ценовой информации 
№ 4 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</si>
  <si>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</si>
  <si>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</si>
  <si>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(%) </t>
    </r>
    <r>
      <rPr>
        <i/>
        <sz val="12"/>
        <color indexed="2"/>
        <rFont val="Arial Narrow"/>
        <family val="2"/>
        <charset val="204"/>
      </rPr>
      <t>(не должен превышать 33%)</t>
    </r>
  </si>
  <si>
    <t>усл.ед</t>
  </si>
  <si>
    <t>Итого</t>
  </si>
  <si>
    <t>Оказание услуг по проведению обязательного ежегодного аудита бухгалтерской (финансовой) отчетности общественно значимой организации АО «Саханефтегазсбыт» за 2026-2028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</si>
</sst>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6" x14ac:knownFonts="1">
    <font>
      <sz val="11"/>
      <color theme="1"/>
      <name val="Calibri"/>
      <scheme val="minor"/>
    </font>
    <font>
      <sz val="8"/>
      <color indexed="64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sz val="9"/>
      <color indexed="6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indexed="64"/>
      <name val="Times New Roman"/>
      <family val="1"/>
      <charset val="204"/>
    </font>
    <font>
      <b/>
      <sz val="12"/>
      <color indexed="64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  <font>
      <sz val="12"/>
      <color rgb="FF0070C0"/>
      <name val="Arial Narrow"/>
      <family val="2"/>
      <charset val="204"/>
    </font>
    <font>
      <b/>
      <sz val="12"/>
      <color rgb="FF0070C0"/>
      <name val="Arial Narrow"/>
      <family val="2"/>
      <charset val="204"/>
    </font>
    <font>
      <sz val="12"/>
      <color indexed="64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indexed="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>
      <alignment horizontal="right" vertical="center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3" fillId="0" borderId="0">
      <alignment horizontal="right" vertical="center"/>
    </xf>
    <xf numFmtId="0" fontId="4" fillId="0" borderId="0" applyNumberFormat="0" applyFill="0" applyBorder="0" applyProtection="0"/>
    <xf numFmtId="0" fontId="14" fillId="0" borderId="0"/>
    <xf numFmtId="0" fontId="14" fillId="0" borderId="0"/>
    <xf numFmtId="0" fontId="5" fillId="0" borderId="0"/>
    <xf numFmtId="0" fontId="6" fillId="0" borderId="0"/>
  </cellStyleXfs>
  <cellXfs count="4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0" applyFont="1" applyFill="1"/>
    <xf numFmtId="2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top" wrapText="1"/>
    </xf>
    <xf numFmtId="2" fontId="9" fillId="4" borderId="4" xfId="0" applyNumberFormat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7" applyNumberFormat="1" applyFont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3" fontId="11" fillId="0" borderId="0" xfId="7" applyNumberFormat="1" applyFont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right" vertical="top"/>
    </xf>
    <xf numFmtId="164" fontId="10" fillId="3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 vertical="top"/>
    </xf>
    <xf numFmtId="4" fontId="1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13" fillId="0" borderId="0" xfId="0" applyFont="1"/>
    <xf numFmtId="2" fontId="1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0">
    <cellStyle name="S11" xfId="1"/>
    <cellStyle name="S5" xfId="2"/>
    <cellStyle name="S6" xfId="3"/>
    <cellStyle name="S9" xfId="4"/>
    <cellStyle name="Гиперссылка 2" xfId="5"/>
    <cellStyle name="Обычный" xfId="0" builtinId="0"/>
    <cellStyle name="Обычный 2" xfId="6"/>
    <cellStyle name="Обычный 3" xfId="7"/>
    <cellStyle name="Обычный 3 3" xfId="8"/>
    <cellStyle name="Обычный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media1.svg"/><Relationship Id="rId1" Type="http://schemas.openxmlformats.org/officeDocument/2006/relationships/image" Target="../media/image1.wmf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857250</xdr:rowOff>
    </xdr:from>
    <xdr:to>
      <xdr:col>11</xdr:col>
      <xdr:colOff>0</xdr:colOff>
      <xdr:row>2</xdr:row>
      <xdr:rowOff>1209675</xdr:rowOff>
    </xdr:to>
    <xdr:pic>
      <xdr:nvPicPr>
        <xdr:cNvPr id="11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0106025" y="1971675"/>
          <a:ext cx="1209675" cy="352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76200</xdr:colOff>
      <xdr:row>2</xdr:row>
      <xdr:rowOff>685800</xdr:rowOff>
    </xdr:from>
    <xdr:to>
      <xdr:col>9</xdr:col>
      <xdr:colOff>1076325</xdr:colOff>
      <xdr:row>2</xdr:row>
      <xdr:rowOff>1123950</xdr:rowOff>
    </xdr:to>
    <xdr:pic>
      <xdr:nvPicPr>
        <xdr:cNvPr id="11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8915400" y="1800225"/>
          <a:ext cx="1000125" cy="438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80" workbookViewId="0">
      <selection activeCell="E2" sqref="E2:H2"/>
    </sheetView>
  </sheetViews>
  <sheetFormatPr defaultRowHeight="15" x14ac:dyDescent="0.25"/>
  <cols>
    <col min="1" max="1" width="8.28515625" style="1" customWidth="1"/>
    <col min="2" max="2" width="37.140625" style="2" customWidth="1"/>
    <col min="3" max="3" width="11.28515625" style="1" customWidth="1"/>
    <col min="4" max="4" width="8" style="3" customWidth="1"/>
    <col min="5" max="8" width="16.42578125" style="4" customWidth="1"/>
    <col min="9" max="11" width="18.5703125" style="1" customWidth="1"/>
    <col min="12" max="12" width="19.28515625" style="1" customWidth="1"/>
    <col min="13" max="16384" width="9.140625" style="1"/>
  </cols>
  <sheetData>
    <row r="1" spans="1:12" ht="45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42.75" customHeight="1" x14ac:dyDescent="0.25">
      <c r="A2" s="32" t="s">
        <v>1</v>
      </c>
      <c r="B2" s="34" t="s">
        <v>2</v>
      </c>
      <c r="C2" s="32" t="s">
        <v>3</v>
      </c>
      <c r="D2" s="36" t="s">
        <v>4</v>
      </c>
      <c r="E2" s="37" t="s">
        <v>5</v>
      </c>
      <c r="F2" s="38"/>
      <c r="G2" s="38"/>
      <c r="H2" s="39"/>
      <c r="I2" s="40" t="s">
        <v>6</v>
      </c>
      <c r="J2" s="40"/>
      <c r="K2" s="40"/>
      <c r="L2" s="41" t="s">
        <v>7</v>
      </c>
    </row>
    <row r="3" spans="1:12" ht="106.5" customHeight="1" x14ac:dyDescent="0.25">
      <c r="A3" s="33"/>
      <c r="B3" s="35"/>
      <c r="C3" s="32"/>
      <c r="D3" s="36"/>
      <c r="E3" s="6" t="s">
        <v>8</v>
      </c>
      <c r="F3" s="7" t="s">
        <v>9</v>
      </c>
      <c r="G3" s="7" t="s">
        <v>10</v>
      </c>
      <c r="H3" s="7" t="s">
        <v>11</v>
      </c>
      <c r="I3" s="8" t="s">
        <v>12</v>
      </c>
      <c r="J3" s="8" t="s">
        <v>13</v>
      </c>
      <c r="K3" s="8" t="s">
        <v>14</v>
      </c>
      <c r="L3" s="42"/>
    </row>
    <row r="4" spans="1:12" ht="94.5" x14ac:dyDescent="0.25">
      <c r="A4" s="5">
        <v>1</v>
      </c>
      <c r="B4" s="9" t="s">
        <v>17</v>
      </c>
      <c r="C4" s="10" t="s">
        <v>15</v>
      </c>
      <c r="D4" s="11">
        <v>1</v>
      </c>
      <c r="E4" s="12">
        <v>5550000</v>
      </c>
      <c r="F4" s="12">
        <v>4950000</v>
      </c>
      <c r="G4" s="12">
        <v>5718000</v>
      </c>
      <c r="H4" s="12">
        <v>6000000</v>
      </c>
      <c r="I4" s="13">
        <f>ROUND(AVERAGE(E4:H4),2)</f>
        <v>5554500</v>
      </c>
      <c r="J4" s="14">
        <f>SQRT(((SUM((POWER(E4-I4,2)),(POWER(F4-I4,2)),(POWER(G4-I4,2)),(POWER(H4-I4,2)))/(COLUMNS(E4:H4)-1))))</f>
        <v>443712.74491499568</v>
      </c>
      <c r="K4" s="14">
        <f>J4/I4*100</f>
        <v>7.9883471944368649</v>
      </c>
      <c r="L4" s="13">
        <f>ROUND(I4*D4,2)</f>
        <v>5554500</v>
      </c>
    </row>
    <row r="5" spans="1:12" ht="15.75" x14ac:dyDescent="0.25">
      <c r="A5" s="15"/>
      <c r="B5" s="16"/>
      <c r="C5" s="17"/>
      <c r="D5" s="18"/>
      <c r="E5" s="19"/>
      <c r="F5" s="19"/>
      <c r="G5" s="19"/>
      <c r="H5" s="19"/>
      <c r="I5" s="20"/>
      <c r="J5" s="21"/>
      <c r="K5" s="21"/>
      <c r="L5" s="20"/>
    </row>
    <row r="6" spans="1:12" ht="15.7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3"/>
      <c r="L6" s="24"/>
    </row>
    <row r="7" spans="1:12" ht="15.75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6" t="s">
        <v>16</v>
      </c>
      <c r="L7" s="24">
        <f>L4</f>
        <v>5554500</v>
      </c>
    </row>
    <row r="8" spans="1:12" ht="15.75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7"/>
    </row>
    <row r="9" spans="1:12" ht="15.75" x14ac:dyDescent="0.25">
      <c r="A9" s="25"/>
      <c r="B9" s="28"/>
      <c r="C9" s="29"/>
      <c r="D9" s="25"/>
      <c r="E9" s="25"/>
      <c r="F9" s="30"/>
      <c r="G9" s="25"/>
      <c r="H9" s="25"/>
      <c r="I9" s="25"/>
      <c r="J9" s="25"/>
      <c r="K9" s="25"/>
      <c r="L9" s="27"/>
    </row>
    <row r="10" spans="1:12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7"/>
    </row>
  </sheetData>
  <mergeCells count="8">
    <mergeCell ref="A1:L1"/>
    <mergeCell ref="A2:A3"/>
    <mergeCell ref="B2:B3"/>
    <mergeCell ref="C2:C3"/>
    <mergeCell ref="D2:D3"/>
    <mergeCell ref="E2:H2"/>
    <mergeCell ref="I2:K2"/>
    <mergeCell ref="L2:L3"/>
  </mergeCells>
  <pageMargins left="0.11811023622047245" right="0.11811023622047245" top="0.35433070866141736" bottom="0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НМЦД</vt:lpstr>
      <vt:lpstr>'Расчет НМЦД'!Область_печати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Луковцев Данил Николаевич</cp:lastModifiedBy>
  <cp:revision>1</cp:revision>
  <dcterms:created xsi:type="dcterms:W3CDTF">2014-01-15T18:15:09Z</dcterms:created>
  <dcterms:modified xsi:type="dcterms:W3CDTF">2026-04-07T08:02:05Z</dcterms:modified>
</cp:coreProperties>
</file>